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lwieg_000\Google Drive\The Everest Formula\Images\screenshots\"/>
    </mc:Choice>
  </mc:AlternateContent>
  <xr:revisionPtr revIDLastSave="0" documentId="13_ncr:1_{7FE1679E-B8DF-4DA0-A9A1-EDA4FCE80A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  <c r="C12" i="1"/>
  <c r="D12" i="1" s="1"/>
  <c r="E12" i="1" s="1"/>
  <c r="F12" i="1" s="1"/>
  <c r="G12" i="1" s="1"/>
  <c r="H12" i="1" s="1"/>
  <c r="I12" i="1" s="1"/>
  <c r="J12" i="1" s="1"/>
  <c r="K12" i="1" s="1"/>
  <c r="L12" i="1" s="1"/>
  <c r="B7" i="1"/>
  <c r="C3" i="1"/>
  <c r="C5" i="1" s="1"/>
  <c r="C7" i="1" s="1"/>
  <c r="D3" i="1" l="1"/>
  <c r="C9" i="1"/>
  <c r="C10" i="1" s="1"/>
  <c r="C13" i="1" s="1"/>
  <c r="D5" i="1" l="1"/>
  <c r="D7" i="1" s="1"/>
  <c r="D9" i="1"/>
  <c r="E3" i="1"/>
  <c r="E9" i="1" l="1"/>
  <c r="F3" i="1"/>
  <c r="E5" i="1"/>
  <c r="E7" i="1" s="1"/>
  <c r="D10" i="1"/>
  <c r="D13" i="1" s="1"/>
  <c r="E10" i="1" l="1"/>
  <c r="E13" i="1" s="1"/>
  <c r="G3" i="1"/>
  <c r="F5" i="1"/>
  <c r="F7" i="1" s="1"/>
  <c r="F9" i="1"/>
  <c r="F10" i="1" l="1"/>
  <c r="F13" i="1" s="1"/>
  <c r="G5" i="1"/>
  <c r="G7" i="1" s="1"/>
  <c r="G9" i="1"/>
  <c r="H3" i="1"/>
  <c r="G10" i="1" l="1"/>
  <c r="G13" i="1" s="1"/>
  <c r="H5" i="1"/>
  <c r="H7" i="1" s="1"/>
  <c r="H9" i="1"/>
  <c r="I3" i="1"/>
  <c r="I9" i="1" l="1"/>
  <c r="J3" i="1"/>
  <c r="I5" i="1"/>
  <c r="I7" i="1" s="1"/>
  <c r="H10" i="1"/>
  <c r="H13" i="1" s="1"/>
  <c r="I10" i="1" l="1"/>
  <c r="I13" i="1" s="1"/>
  <c r="K3" i="1"/>
  <c r="J5" i="1"/>
  <c r="J7" i="1" s="1"/>
  <c r="J9" i="1"/>
  <c r="J10" i="1" l="1"/>
  <c r="J13" i="1" s="1"/>
  <c r="K5" i="1"/>
  <c r="K7" i="1" s="1"/>
  <c r="K9" i="1"/>
  <c r="L3" i="1"/>
  <c r="K10" i="1" l="1"/>
  <c r="K13" i="1" s="1"/>
  <c r="L5" i="1"/>
  <c r="L7" i="1" s="1"/>
  <c r="L9" i="1"/>
  <c r="M3" i="1"/>
  <c r="M9" i="1" l="1"/>
  <c r="M5" i="1"/>
  <c r="M7" i="1" s="1"/>
  <c r="L10" i="1"/>
  <c r="L13" i="1" s="1"/>
  <c r="M10" i="1" l="1"/>
  <c r="M13" i="1" l="1"/>
  <c r="B16" i="1" s="1"/>
  <c r="B19" i="1" s="1"/>
  <c r="B21" i="1" s="1"/>
  <c r="B23" i="1" s="1"/>
</calcChain>
</file>

<file path=xl/sharedStrings.xml><?xml version="1.0" encoding="utf-8"?>
<sst xmlns="http://schemas.openxmlformats.org/spreadsheetml/2006/main" count="22" uniqueCount="22">
  <si>
    <t>Base year</t>
  </si>
  <si>
    <t>Terminal year</t>
  </si>
  <si>
    <t>Revenue growth rate</t>
  </si>
  <si>
    <t>Revenues</t>
  </si>
  <si>
    <t>EBIT margin [%]</t>
  </si>
  <si>
    <t>EBIT</t>
  </si>
  <si>
    <t>Tax rate [%]</t>
  </si>
  <si>
    <t>EBIT(1-t)</t>
  </si>
  <si>
    <t>Sales to capital ratio</t>
  </si>
  <si>
    <t>- Reinvestment Needed</t>
  </si>
  <si>
    <t>FCF to Firm</t>
  </si>
  <si>
    <t>Cost of capital (WACC)</t>
  </si>
  <si>
    <t>Cumulated discount factor</t>
  </si>
  <si>
    <t>PresentValue (FCFF)</t>
  </si>
  <si>
    <t>Sum of PresentValue</t>
  </si>
  <si>
    <t xml:space="preserve"> - Debt</t>
  </si>
  <si>
    <t xml:space="preserve"> + Cash</t>
  </si>
  <si>
    <t>Value of Equity</t>
  </si>
  <si>
    <t>Number of Shares</t>
  </si>
  <si>
    <t>Estimated value/share</t>
  </si>
  <si>
    <t>Current Price</t>
  </si>
  <si>
    <t>% Undervalued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</si>
</sst>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"/>
    <numFmt numFmtId="166" formatCode="&quot;$&quot;#,##0.00"/>
  </numFmts>
  <fonts count="5" x14ac:knownFonts="1">
    <font>
      <sz val="10"/>
      <color rgb="FF000000"/>
      <name val="Arial"/>
    </font>
    <font>
      <sz val="10"/>
      <color theme="1"/>
      <name val="Arial"/>
    </font>
    <font>
      <b/>
      <sz val="11"/>
      <color theme="1"/>
      <name val="Roboto"/>
    </font>
    <font>
      <i/>
      <sz val="10"/>
      <color theme="1"/>
      <name val="Arial"/>
    </font>
    <font>
      <b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7CB4D"/>
        <bgColor rgb="FFF7CB4D"/>
      </patternFill>
    </fill>
    <fill>
      <patternFill patternType="solid">
        <fgColor rgb="FFF3F3F3"/>
        <bgColor rgb="FFF3F3F3"/>
      </patternFill>
    </fill>
    <fill>
      <patternFill patternType="solid">
        <fgColor rgb="FF5BD824"/>
        <bgColor rgb="FF5BD82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1" xfId="0" applyFont="1" applyBorder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/>
    <xf numFmtId="0" fontId="2" fillId="2" borderId="1" xfId="0" applyFont="1" applyFill="1" applyBorder="1" applyAlignme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3" fillId="3" borderId="0" xfId="0" applyNumberFormat="1" applyFont="1" applyFill="1" applyAlignment="1">
      <alignment horizontal="right"/>
    </xf>
    <xf numFmtId="9" fontId="1" fillId="0" borderId="0" xfId="0" applyNumberFormat="1" applyFont="1" applyAlignment="1">
      <alignment horizontal="right"/>
    </xf>
    <xf numFmtId="166" fontId="1" fillId="3" borderId="0" xfId="0" applyNumberFormat="1" applyFont="1" applyFill="1" applyAlignment="1"/>
    <xf numFmtId="4" fontId="1" fillId="0" borderId="0" xfId="0" applyNumberFormat="1" applyFont="1" applyAlignment="1">
      <alignment horizontal="right"/>
    </xf>
    <xf numFmtId="10" fontId="1" fillId="3" borderId="0" xfId="0" applyNumberFormat="1" applyFont="1" applyFill="1" applyAlignment="1"/>
    <xf numFmtId="4" fontId="1" fillId="0" borderId="0" xfId="0" applyNumberFormat="1" applyFont="1" applyAlignment="1"/>
    <xf numFmtId="0" fontId="1" fillId="0" borderId="0" xfId="0" applyFont="1" applyAlignment="1">
      <alignment horizontal="right"/>
    </xf>
    <xf numFmtId="166" fontId="4" fillId="4" borderId="0" xfId="0" applyNumberFormat="1" applyFont="1" applyFill="1" applyAlignment="1">
      <alignment horizontal="right"/>
    </xf>
    <xf numFmtId="166" fontId="4" fillId="0" borderId="0" xfId="0" applyNumberFormat="1" applyFont="1" applyAlignment="1">
      <alignment horizontal="right"/>
    </xf>
    <xf numFmtId="9" fontId="4" fillId="4" borderId="0" xfId="0" applyNumberFormat="1" applyFont="1" applyFill="1" applyAlignment="1">
      <alignment horizontal="right"/>
    </xf>
    <xf numFmtId="9" fontId="1" fillId="5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9"/>
  <sheetViews>
    <sheetView tabSelected="1" workbookViewId="0">
      <selection activeCell="E24" sqref="E24"/>
    </sheetView>
  </sheetViews>
  <sheetFormatPr defaultColWidth="14.42578125" defaultRowHeight="15.75" customHeight="1" x14ac:dyDescent="0.2"/>
  <cols>
    <col min="1" max="1" width="29.5703125" customWidth="1"/>
  </cols>
  <sheetData>
    <row r="1" spans="1:26" ht="15.75" customHeight="1" x14ac:dyDescent="0.25">
      <c r="A1" s="1"/>
      <c r="B1" s="2" t="s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 t="s">
        <v>1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4" t="s">
        <v>3</v>
      </c>
      <c r="B3" s="6"/>
      <c r="C3" s="7">
        <f t="shared" ref="C3:M3" si="0">B3*(1+C2)</f>
        <v>0</v>
      </c>
      <c r="D3" s="7">
        <f t="shared" si="0"/>
        <v>0</v>
      </c>
      <c r="E3" s="7">
        <f t="shared" si="0"/>
        <v>0</v>
      </c>
      <c r="F3" s="7">
        <f t="shared" si="0"/>
        <v>0</v>
      </c>
      <c r="G3" s="7">
        <f t="shared" si="0"/>
        <v>0</v>
      </c>
      <c r="H3" s="7">
        <f t="shared" si="0"/>
        <v>0</v>
      </c>
      <c r="I3" s="7">
        <f t="shared" si="0"/>
        <v>0</v>
      </c>
      <c r="J3" s="7">
        <f t="shared" si="0"/>
        <v>0</v>
      </c>
      <c r="K3" s="7">
        <f t="shared" si="0"/>
        <v>0</v>
      </c>
      <c r="L3" s="7">
        <f t="shared" si="0"/>
        <v>0</v>
      </c>
      <c r="M3" s="7">
        <f t="shared" si="0"/>
        <v>0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4" t="s">
        <v>4</v>
      </c>
      <c r="B4" s="17" t="e">
        <f>B5/B3</f>
        <v>#DIV/0!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4" t="s">
        <v>5</v>
      </c>
      <c r="B5" s="6"/>
      <c r="C5" s="7">
        <f t="shared" ref="C5:M5" si="1">C3*C4</f>
        <v>0</v>
      </c>
      <c r="D5" s="7">
        <f t="shared" si="1"/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 t="shared" si="1"/>
        <v>0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4" t="s">
        <v>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4" t="s">
        <v>7</v>
      </c>
      <c r="B7" s="7">
        <f t="shared" ref="B7:M7" si="2">B5*(1-B6)</f>
        <v>0</v>
      </c>
      <c r="C7" s="7">
        <f t="shared" si="2"/>
        <v>0</v>
      </c>
      <c r="D7" s="7">
        <f t="shared" si="2"/>
        <v>0</v>
      </c>
      <c r="E7" s="7">
        <f t="shared" si="2"/>
        <v>0</v>
      </c>
      <c r="F7" s="7">
        <f t="shared" si="2"/>
        <v>0</v>
      </c>
      <c r="G7" s="7">
        <f t="shared" si="2"/>
        <v>0</v>
      </c>
      <c r="H7" s="7">
        <f t="shared" si="2"/>
        <v>0</v>
      </c>
      <c r="I7" s="7">
        <f t="shared" si="2"/>
        <v>0</v>
      </c>
      <c r="J7" s="7">
        <f t="shared" si="2"/>
        <v>0</v>
      </c>
      <c r="K7" s="7">
        <f t="shared" si="2"/>
        <v>0</v>
      </c>
      <c r="L7" s="7">
        <f t="shared" si="2"/>
        <v>0</v>
      </c>
      <c r="M7" s="7">
        <f t="shared" si="2"/>
        <v>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4" t="s">
        <v>8</v>
      </c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4" t="s">
        <v>9</v>
      </c>
      <c r="B9" s="9"/>
      <c r="C9" s="7" t="e">
        <f t="shared" ref="C9:M9" si="3">(C3-B3)/C8</f>
        <v>#DIV/0!</v>
      </c>
      <c r="D9" s="7" t="e">
        <f t="shared" si="3"/>
        <v>#DIV/0!</v>
      </c>
      <c r="E9" s="7" t="e">
        <f t="shared" si="3"/>
        <v>#DIV/0!</v>
      </c>
      <c r="F9" s="7" t="e">
        <f t="shared" si="3"/>
        <v>#DIV/0!</v>
      </c>
      <c r="G9" s="7" t="e">
        <f t="shared" si="3"/>
        <v>#DIV/0!</v>
      </c>
      <c r="H9" s="7" t="e">
        <f t="shared" si="3"/>
        <v>#DIV/0!</v>
      </c>
      <c r="I9" s="7" t="e">
        <f t="shared" si="3"/>
        <v>#DIV/0!</v>
      </c>
      <c r="J9" s="7" t="e">
        <f t="shared" si="3"/>
        <v>#DIV/0!</v>
      </c>
      <c r="K9" s="7" t="e">
        <f t="shared" si="3"/>
        <v>#DIV/0!</v>
      </c>
      <c r="L9" s="7" t="e">
        <f t="shared" si="3"/>
        <v>#DIV/0!</v>
      </c>
      <c r="M9" s="7" t="e">
        <f t="shared" si="3"/>
        <v>#DIV/0!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4" t="s">
        <v>10</v>
      </c>
      <c r="B10" s="9"/>
      <c r="C10" s="7" t="e">
        <f t="shared" ref="C10:M10" si="4">C7-C9</f>
        <v>#DIV/0!</v>
      </c>
      <c r="D10" s="7" t="e">
        <f t="shared" si="4"/>
        <v>#DIV/0!</v>
      </c>
      <c r="E10" s="7" t="e">
        <f t="shared" si="4"/>
        <v>#DIV/0!</v>
      </c>
      <c r="F10" s="7" t="e">
        <f t="shared" si="4"/>
        <v>#DIV/0!</v>
      </c>
      <c r="G10" s="7" t="e">
        <f t="shared" si="4"/>
        <v>#DIV/0!</v>
      </c>
      <c r="H10" s="7" t="e">
        <f t="shared" si="4"/>
        <v>#DIV/0!</v>
      </c>
      <c r="I10" s="7" t="e">
        <f t="shared" si="4"/>
        <v>#DIV/0!</v>
      </c>
      <c r="J10" s="7" t="e">
        <f t="shared" si="4"/>
        <v>#DIV/0!</v>
      </c>
      <c r="K10" s="7" t="e">
        <f t="shared" si="4"/>
        <v>#DIV/0!</v>
      </c>
      <c r="L10" s="7" t="e">
        <f t="shared" si="4"/>
        <v>#DIV/0!</v>
      </c>
      <c r="M10" s="7" t="e">
        <f t="shared" si="4"/>
        <v>#DIV/0!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4" t="s">
        <v>11</v>
      </c>
      <c r="B11" s="1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hidden="1" customHeight="1" x14ac:dyDescent="0.25">
      <c r="A12" s="4" t="s">
        <v>12</v>
      </c>
      <c r="B12" s="9"/>
      <c r="C12" s="10">
        <f>(1/(1+C11))</f>
        <v>1</v>
      </c>
      <c r="D12" s="10">
        <f t="shared" ref="D12:L12" si="5">C12*(1/(1+D11))</f>
        <v>1</v>
      </c>
      <c r="E12" s="10">
        <f t="shared" si="5"/>
        <v>1</v>
      </c>
      <c r="F12" s="10">
        <f t="shared" si="5"/>
        <v>1</v>
      </c>
      <c r="G12" s="10">
        <f t="shared" si="5"/>
        <v>1</v>
      </c>
      <c r="H12" s="10">
        <f t="shared" si="5"/>
        <v>1</v>
      </c>
      <c r="I12" s="10">
        <f t="shared" si="5"/>
        <v>1</v>
      </c>
      <c r="J12" s="10">
        <f t="shared" si="5"/>
        <v>1</v>
      </c>
      <c r="K12" s="10">
        <f t="shared" si="5"/>
        <v>1</v>
      </c>
      <c r="L12" s="10">
        <f t="shared" si="5"/>
        <v>1</v>
      </c>
      <c r="M12" s="12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4" t="s">
        <v>13</v>
      </c>
      <c r="B13" s="9"/>
      <c r="C13" s="7" t="e">
        <f t="shared" ref="C13:L13" si="6">C10*C12</f>
        <v>#DIV/0!</v>
      </c>
      <c r="D13" s="7" t="e">
        <f t="shared" si="6"/>
        <v>#DIV/0!</v>
      </c>
      <c r="E13" s="7" t="e">
        <f t="shared" si="6"/>
        <v>#DIV/0!</v>
      </c>
      <c r="F13" s="7" t="e">
        <f t="shared" si="6"/>
        <v>#DIV/0!</v>
      </c>
      <c r="G13" s="7" t="e">
        <f t="shared" si="6"/>
        <v>#DIV/0!</v>
      </c>
      <c r="H13" s="7" t="e">
        <f t="shared" si="6"/>
        <v>#DIV/0!</v>
      </c>
      <c r="I13" s="7" t="e">
        <f t="shared" si="6"/>
        <v>#DIV/0!</v>
      </c>
      <c r="J13" s="7" t="e">
        <f t="shared" si="6"/>
        <v>#DIV/0!</v>
      </c>
      <c r="K13" s="7" t="e">
        <f t="shared" si="6"/>
        <v>#DIV/0!</v>
      </c>
      <c r="L13" s="7" t="e">
        <f t="shared" si="6"/>
        <v>#DIV/0!</v>
      </c>
      <c r="M13" s="7" t="e">
        <f>(M10/(M11-M2)*L12)</f>
        <v>#DIV/0!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x14ac:dyDescent="0.2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4" t="s">
        <v>14</v>
      </c>
      <c r="B16" s="7" t="e">
        <f>SUM(C13:M13)</f>
        <v>#DIV/0!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4" t="s">
        <v>15</v>
      </c>
      <c r="B17" s="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4" t="s">
        <v>16</v>
      </c>
      <c r="B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4" t="s">
        <v>17</v>
      </c>
      <c r="B19" s="7" t="e">
        <f>B16-B17+B18</f>
        <v>#DIV/0!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4" t="s">
        <v>18</v>
      </c>
      <c r="B20" s="1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4" t="s">
        <v>19</v>
      </c>
      <c r="B21" s="14" t="e">
        <f>B19/B20</f>
        <v>#DIV/0!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4" t="s">
        <v>20</v>
      </c>
      <c r="B22" s="1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4" t="s">
        <v>21</v>
      </c>
      <c r="B23" s="16" t="e">
        <f>1-(B22/B21)</f>
        <v>#DIV/0!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lwiegand@alice.it</cp:lastModifiedBy>
  <dcterms:modified xsi:type="dcterms:W3CDTF">2022-11-14T17:25:35Z</dcterms:modified>
</cp:coreProperties>
</file>